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bookViews>
    <workbookView xWindow="0" yWindow="0" windowWidth="21660" windowHeight="9405"/>
  </bookViews>
  <sheets>
    <sheet name="Juntas VVE" sheetId="3" r:id="rId1"/>
    <sheet name="ENTIDAD" sheetId="28" r:id="rId2"/>
  </sheets>
  <definedNames>
    <definedName name="_xlnm.Print_Area" localSheetId="1">ENTIDAD!$A$1:$E$21</definedName>
    <definedName name="_xlnm.Print_Area" localSheetId="0">'Juntas VVE'!$A$1:$X$30</definedName>
  </definedNames>
  <calcPr calcId="162913"/>
</workbook>
</file>

<file path=xl/calcChain.xml><?xml version="1.0" encoding="utf-8"?>
<calcChain xmlns="http://schemas.openxmlformats.org/spreadsheetml/2006/main">
  <c r="X30" i="3" l="1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X8" i="3"/>
  <c r="V8" i="3"/>
  <c r="T8" i="3"/>
  <c r="R8" i="3"/>
  <c r="P8" i="3"/>
  <c r="N8" i="3"/>
  <c r="L8" i="3"/>
  <c r="J8" i="3"/>
  <c r="H8" i="3"/>
  <c r="F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8" i="3"/>
  <c r="E30" i="3" l="1"/>
  <c r="F30" i="3" s="1"/>
  <c r="G30" i="3"/>
  <c r="H30" i="3" s="1"/>
  <c r="I30" i="3"/>
  <c r="J30" i="3" s="1"/>
  <c r="K30" i="3"/>
  <c r="L30" i="3" s="1"/>
  <c r="M30" i="3"/>
  <c r="N30" i="3" s="1"/>
  <c r="O30" i="3"/>
  <c r="P30" i="3" s="1"/>
  <c r="Q30" i="3"/>
  <c r="R30" i="3" s="1"/>
  <c r="S30" i="3"/>
  <c r="T30" i="3" s="1"/>
  <c r="U30" i="3"/>
  <c r="V30" i="3" s="1"/>
  <c r="C30" i="3"/>
  <c r="D30" i="3" s="1"/>
  <c r="C19" i="28" l="1"/>
  <c r="D11" i="28" s="1"/>
  <c r="D15" i="28" l="1"/>
  <c r="D17" i="28"/>
  <c r="D9" i="28"/>
  <c r="D13" i="28"/>
  <c r="D8" i="28"/>
  <c r="D12" i="28"/>
  <c r="D19" i="28"/>
  <c r="D10" i="28"/>
  <c r="D14" i="28"/>
  <c r="D16" i="28"/>
</calcChain>
</file>

<file path=xl/sharedStrings.xml><?xml version="1.0" encoding="utf-8"?>
<sst xmlns="http://schemas.openxmlformats.org/spreadsheetml/2006/main" count="86" uniqueCount="51">
  <si>
    <t>TOTAL</t>
  </si>
  <si>
    <t>PICH</t>
  </si>
  <si>
    <t>TIXMUCUY</t>
  </si>
  <si>
    <t>ALFREDO V. BONFIL</t>
  </si>
  <si>
    <t>HAMPOLOL</t>
  </si>
  <si>
    <t>BÉCAL</t>
  </si>
  <si>
    <t>NUNKINÍ</t>
  </si>
  <si>
    <t>ATASTA</t>
  </si>
  <si>
    <t>MAMANTEL</t>
  </si>
  <si>
    <t>SABANCUY</t>
  </si>
  <si>
    <t>HOOL</t>
  </si>
  <si>
    <t>SIHOCHAC</t>
  </si>
  <si>
    <t>POMUCH</t>
  </si>
  <si>
    <t>BOLONCHÉN DE REJÓN</t>
  </si>
  <si>
    <t>DZIBALCHÉN</t>
  </si>
  <si>
    <t>UKÚM</t>
  </si>
  <si>
    <t>TINÚN</t>
  </si>
  <si>
    <t>CENTENARIO</t>
  </si>
  <si>
    <t>DIVISIÓN DEL NORTE</t>
  </si>
  <si>
    <t>MIGUEL HIDALGO Y COSTILLA</t>
  </si>
  <si>
    <t>MONCLOVA</t>
  </si>
  <si>
    <t>CONSTITUCIÓN</t>
  </si>
  <si>
    <t>JUNTA MUNICIPAL</t>
  </si>
  <si>
    <t>CARRILLO PUERTO</t>
  </si>
  <si>
    <t>PARTIDO</t>
  </si>
  <si>
    <t>% DE VOTACIÓN</t>
  </si>
  <si>
    <t>PORCENTAJE DE VOTACIÓN VÁLIDA EMITIDA</t>
  </si>
  <si>
    <t>* Votación Válida Emitida (VVE). Votación Total Emitida (VTE) menos votos nulos y los votos a favor de candidatos/as no registrados/as.</t>
  </si>
  <si>
    <t>INSTITUTO ELECTORAL DEL ESTADO DE CAMPECHE</t>
  </si>
  <si>
    <t>VOTACIÓN VÁLIDA EMITIDA*</t>
  </si>
  <si>
    <t>MUNICIPIO</t>
  </si>
  <si>
    <t>CAMPECHE</t>
  </si>
  <si>
    <t>CALKINÍ</t>
  </si>
  <si>
    <t>CARMEN</t>
  </si>
  <si>
    <t>CHAMPOTÓN</t>
  </si>
  <si>
    <t>HECELCHAKÁN</t>
  </si>
  <si>
    <t>HOPELCHÉN</t>
  </si>
  <si>
    <t>TENABO</t>
  </si>
  <si>
    <t>ESCÁRCEGA</t>
  </si>
  <si>
    <t>CANDELARIA</t>
  </si>
  <si>
    <t>CALAKMUL</t>
  </si>
  <si>
    <t>VVE</t>
  </si>
  <si>
    <t>VOTACIÓN VÁLIDA EMITIDA DE LA ELECCIÓN PARA LAS JUNTAS MUNICIPALES</t>
  </si>
  <si>
    <t>%</t>
  </si>
  <si>
    <t>PROCESO ELECTORAL ESTATAL ORDINARIO 2021</t>
  </si>
  <si>
    <t>ELECCIÓN DE JUNTAS MUNICIPALES COMO UNIDAD</t>
  </si>
  <si>
    <t>VOTOS</t>
  </si>
  <si>
    <t>“25 ANIVERSARIO DEL IEEC, 1997-2022”</t>
  </si>
  <si>
    <t>Con base en el Acuerdo CG/92/2021</t>
  </si>
  <si>
    <t>RESULTADOS</t>
  </si>
  <si>
    <t>Con base en el Acuerdo CG/92/2021.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</si>
</sst>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0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0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5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/>
    <xf numFmtId="3" fontId="11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19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3" Type="http://schemas.openxmlformats.org/officeDocument/2006/relationships/image" Target="../media/image8.jpeg"/><Relationship Id="rId7" Type="http://schemas.openxmlformats.org/officeDocument/2006/relationships/image" Target="../media/image10.jpeg"/><Relationship Id="rId12" Type="http://schemas.openxmlformats.org/officeDocument/2006/relationships/image" Target="../media/image11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2.jpeg"/><Relationship Id="rId11" Type="http://schemas.openxmlformats.org/officeDocument/2006/relationships/image" Target="../media/image12.png"/><Relationship Id="rId5" Type="http://schemas.openxmlformats.org/officeDocument/2006/relationships/image" Target="../media/image13.jpeg"/><Relationship Id="rId10" Type="http://schemas.openxmlformats.org/officeDocument/2006/relationships/image" Target="../media/image5.jpeg"/><Relationship Id="rId4" Type="http://schemas.openxmlformats.org/officeDocument/2006/relationships/image" Target="../media/image9.jpeg"/><Relationship Id="rId9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258236</xdr:colOff>
      <xdr:row>5</xdr:row>
      <xdr:rowOff>116413</xdr:rowOff>
    </xdr:from>
    <xdr:to>
      <xdr:col>11</xdr:col>
      <xdr:colOff>136388</xdr:colOff>
      <xdr:row>5</xdr:row>
      <xdr:rowOff>442240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8386" y="554563"/>
          <a:ext cx="325827" cy="325827"/>
        </a:xfrm>
        <a:prstGeom prst="rect">
          <a:avLst/>
        </a:prstGeom>
      </xdr:spPr>
    </xdr:pic>
    <xdr:clientData/>
  </xdr:twoCellAnchor>
  <xdr:twoCellAnchor editAs="oneCell">
    <xdr:from>
      <xdr:col>12</xdr:col>
      <xdr:colOff>258236</xdr:colOff>
      <xdr:row>5</xdr:row>
      <xdr:rowOff>116413</xdr:rowOff>
    </xdr:from>
    <xdr:to>
      <xdr:col>13</xdr:col>
      <xdr:colOff>136443</xdr:colOff>
      <xdr:row>5</xdr:row>
      <xdr:rowOff>442295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84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16</xdr:col>
      <xdr:colOff>258236</xdr:colOff>
      <xdr:row>5</xdr:row>
      <xdr:rowOff>116413</xdr:rowOff>
    </xdr:from>
    <xdr:to>
      <xdr:col>17</xdr:col>
      <xdr:colOff>136443</xdr:colOff>
      <xdr:row>5</xdr:row>
      <xdr:rowOff>442295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86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18</xdr:col>
      <xdr:colOff>258236</xdr:colOff>
      <xdr:row>5</xdr:row>
      <xdr:rowOff>116413</xdr:rowOff>
    </xdr:from>
    <xdr:to>
      <xdr:col>19</xdr:col>
      <xdr:colOff>136443</xdr:colOff>
      <xdr:row>5</xdr:row>
      <xdr:rowOff>442295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87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20</xdr:col>
      <xdr:colOff>258236</xdr:colOff>
      <xdr:row>5</xdr:row>
      <xdr:rowOff>116413</xdr:rowOff>
    </xdr:from>
    <xdr:to>
      <xdr:col>21</xdr:col>
      <xdr:colOff>136443</xdr:colOff>
      <xdr:row>5</xdr:row>
      <xdr:rowOff>442295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88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2</xdr:col>
      <xdr:colOff>258236</xdr:colOff>
      <xdr:row>5</xdr:row>
      <xdr:rowOff>116413</xdr:rowOff>
    </xdr:from>
    <xdr:to>
      <xdr:col>3</xdr:col>
      <xdr:colOff>136443</xdr:colOff>
      <xdr:row>5</xdr:row>
      <xdr:rowOff>442295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9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4</xdr:col>
      <xdr:colOff>258236</xdr:colOff>
      <xdr:row>5</xdr:row>
      <xdr:rowOff>116413</xdr:rowOff>
    </xdr:from>
    <xdr:to>
      <xdr:col>5</xdr:col>
      <xdr:colOff>136443</xdr:colOff>
      <xdr:row>5</xdr:row>
      <xdr:rowOff>442295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0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6</xdr:col>
      <xdr:colOff>258236</xdr:colOff>
      <xdr:row>5</xdr:row>
      <xdr:rowOff>116413</xdr:rowOff>
    </xdr:from>
    <xdr:to>
      <xdr:col>7</xdr:col>
      <xdr:colOff>136443</xdr:colOff>
      <xdr:row>5</xdr:row>
      <xdr:rowOff>442295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1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8</xdr:col>
      <xdr:colOff>258236</xdr:colOff>
      <xdr:row>5</xdr:row>
      <xdr:rowOff>116413</xdr:rowOff>
    </xdr:from>
    <xdr:to>
      <xdr:col>9</xdr:col>
      <xdr:colOff>136443</xdr:colOff>
      <xdr:row>5</xdr:row>
      <xdr:rowOff>442295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286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14</xdr:col>
      <xdr:colOff>248711</xdr:colOff>
      <xdr:row>5</xdr:row>
      <xdr:rowOff>116413</xdr:rowOff>
    </xdr:from>
    <xdr:to>
      <xdr:col>15</xdr:col>
      <xdr:colOff>126918</xdr:colOff>
      <xdr:row>5</xdr:row>
      <xdr:rowOff>442295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9061" y="554563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21</xdr:col>
      <xdr:colOff>340512</xdr:colOff>
      <xdr:row>0</xdr:row>
      <xdr:rowOff>47625</xdr:rowOff>
    </xdr:from>
    <xdr:to>
      <xdr:col>23</xdr:col>
      <xdr:colOff>353125</xdr:colOff>
      <xdr:row>2</xdr:row>
      <xdr:rowOff>152400</xdr:rowOff>
    </xdr:to>
    <xdr:pic>
      <xdr:nvPicPr>
        <xdr:cNvPr id="12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10246512" y="47625"/>
          <a:ext cx="812713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30480</xdr:rowOff>
    </xdr:from>
    <xdr:to>
      <xdr:col>0</xdr:col>
      <xdr:colOff>479400</xdr:colOff>
      <xdr:row>2</xdr:row>
      <xdr:rowOff>180975</xdr:rowOff>
    </xdr:to>
    <xdr:pic>
      <xdr:nvPicPr>
        <xdr:cNvPr id="13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76200" y="30480"/>
          <a:ext cx="403200" cy="531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7</xdr:row>
      <xdr:rowOff>28575</xdr:rowOff>
    </xdr:from>
    <xdr:to>
      <xdr:col>1</xdr:col>
      <xdr:colOff>592860</xdr:colOff>
      <xdr:row>7</xdr:row>
      <xdr:rowOff>354735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54305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8</xdr:row>
      <xdr:rowOff>28575</xdr:rowOff>
    </xdr:from>
    <xdr:to>
      <xdr:col>1</xdr:col>
      <xdr:colOff>592860</xdr:colOff>
      <xdr:row>8</xdr:row>
      <xdr:rowOff>354735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9145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28575</xdr:rowOff>
    </xdr:from>
    <xdr:to>
      <xdr:col>1</xdr:col>
      <xdr:colOff>592860</xdr:colOff>
      <xdr:row>9</xdr:row>
      <xdr:rowOff>354735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28600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28575</xdr:rowOff>
    </xdr:from>
    <xdr:to>
      <xdr:col>1</xdr:col>
      <xdr:colOff>592860</xdr:colOff>
      <xdr:row>10</xdr:row>
      <xdr:rowOff>354735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6574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11</xdr:row>
      <xdr:rowOff>28575</xdr:rowOff>
    </xdr:from>
    <xdr:to>
      <xdr:col>1</xdr:col>
      <xdr:colOff>594300</xdr:colOff>
      <xdr:row>11</xdr:row>
      <xdr:rowOff>356175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028950"/>
          <a:ext cx="327600" cy="3276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12</xdr:row>
      <xdr:rowOff>28575</xdr:rowOff>
    </xdr:from>
    <xdr:to>
      <xdr:col>1</xdr:col>
      <xdr:colOff>592860</xdr:colOff>
      <xdr:row>12</xdr:row>
      <xdr:rowOff>354735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4004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13</xdr:row>
      <xdr:rowOff>28575</xdr:rowOff>
    </xdr:from>
    <xdr:to>
      <xdr:col>1</xdr:col>
      <xdr:colOff>592860</xdr:colOff>
      <xdr:row>13</xdr:row>
      <xdr:rowOff>354735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77190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14</xdr:row>
      <xdr:rowOff>28575</xdr:rowOff>
    </xdr:from>
    <xdr:to>
      <xdr:col>1</xdr:col>
      <xdr:colOff>592860</xdr:colOff>
      <xdr:row>14</xdr:row>
      <xdr:rowOff>354735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1433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15</xdr:row>
      <xdr:rowOff>28575</xdr:rowOff>
    </xdr:from>
    <xdr:to>
      <xdr:col>1</xdr:col>
      <xdr:colOff>592860</xdr:colOff>
      <xdr:row>15</xdr:row>
      <xdr:rowOff>354735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51485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16</xdr:row>
      <xdr:rowOff>28575</xdr:rowOff>
    </xdr:from>
    <xdr:to>
      <xdr:col>1</xdr:col>
      <xdr:colOff>592860</xdr:colOff>
      <xdr:row>16</xdr:row>
      <xdr:rowOff>354735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8863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40216</xdr:rowOff>
    </xdr:from>
    <xdr:to>
      <xdr:col>0</xdr:col>
      <xdr:colOff>450825</xdr:colOff>
      <xdr:row>2</xdr:row>
      <xdr:rowOff>162793</xdr:rowOff>
    </xdr:to>
    <xdr:pic>
      <xdr:nvPicPr>
        <xdr:cNvPr id="12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625" y="40216"/>
          <a:ext cx="403200" cy="513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1516591</xdr:colOff>
      <xdr:row>0</xdr:row>
      <xdr:rowOff>28575</xdr:rowOff>
    </xdr:from>
    <xdr:to>
      <xdr:col>4</xdr:col>
      <xdr:colOff>703705</xdr:colOff>
      <xdr:row>2</xdr:row>
      <xdr:rowOff>108802</xdr:rowOff>
    </xdr:to>
    <xdr:pic>
      <xdr:nvPicPr>
        <xdr:cNvPr id="1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850341" y="28575"/>
          <a:ext cx="815889" cy="47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40216</xdr:rowOff>
    </xdr:from>
    <xdr:to>
      <xdr:col>0</xdr:col>
      <xdr:colOff>450825</xdr:colOff>
      <xdr:row>2</xdr:row>
      <xdr:rowOff>162793</xdr:rowOff>
    </xdr:to>
    <xdr:pic>
      <xdr:nvPicPr>
        <xdr:cNvPr id="1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625" y="40216"/>
          <a:ext cx="403200" cy="513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1516591</xdr:colOff>
      <xdr:row>0</xdr:row>
      <xdr:rowOff>28575</xdr:rowOff>
    </xdr:from>
    <xdr:to>
      <xdr:col>4</xdr:col>
      <xdr:colOff>703705</xdr:colOff>
      <xdr:row>2</xdr:row>
      <xdr:rowOff>108802</xdr:rowOff>
    </xdr:to>
    <xdr:pic>
      <xdr:nvPicPr>
        <xdr:cNvPr id="1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859866" y="28575"/>
          <a:ext cx="815889" cy="47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40216</xdr:rowOff>
    </xdr:from>
    <xdr:to>
      <xdr:col>0</xdr:col>
      <xdr:colOff>450825</xdr:colOff>
      <xdr:row>2</xdr:row>
      <xdr:rowOff>162793</xdr:rowOff>
    </xdr:to>
    <xdr:pic>
      <xdr:nvPicPr>
        <xdr:cNvPr id="16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625" y="40216"/>
          <a:ext cx="403200" cy="513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1516591</xdr:colOff>
      <xdr:row>0</xdr:row>
      <xdr:rowOff>28575</xdr:rowOff>
    </xdr:from>
    <xdr:to>
      <xdr:col>4</xdr:col>
      <xdr:colOff>703705</xdr:colOff>
      <xdr:row>2</xdr:row>
      <xdr:rowOff>108802</xdr:rowOff>
    </xdr:to>
    <xdr:pic>
      <xdr:nvPicPr>
        <xdr:cNvPr id="17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859866" y="28575"/>
          <a:ext cx="815889" cy="47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view="pageBreakPreview" zoomScaleNormal="100" zoomScaleSheetLayoutView="100" workbookViewId="0">
      <selection activeCell="A3" sqref="A3:X3"/>
    </sheetView>
  </sheetViews>
  <sheetFormatPr baseColWidth="10" defaultColWidth="8.85546875" defaultRowHeight="15"/>
  <cols>
    <col min="1" max="1" width="9.42578125" bestFit="1" customWidth="1"/>
    <col min="2" max="2" width="17.7109375" bestFit="1" customWidth="1"/>
    <col min="3" max="3" width="6.7109375" customWidth="1"/>
    <col min="4" max="4" width="6.28515625" bestFit="1" customWidth="1"/>
    <col min="5" max="5" width="6.7109375" customWidth="1"/>
    <col min="6" max="6" width="6.28515625" bestFit="1" customWidth="1"/>
    <col min="7" max="7" width="6.7109375" customWidth="1"/>
    <col min="8" max="8" width="5.85546875" bestFit="1" customWidth="1"/>
    <col min="9" max="9" width="6.7109375" customWidth="1"/>
    <col min="10" max="10" width="5.85546875" bestFit="1" customWidth="1"/>
    <col min="11" max="11" width="6.7109375" customWidth="1"/>
    <col min="12" max="12" width="5.85546875" bestFit="1" customWidth="1"/>
    <col min="13" max="13" width="6.7109375" customWidth="1"/>
    <col min="14" max="14" width="6.28515625" bestFit="1" customWidth="1"/>
    <col min="15" max="15" width="6.7109375" customWidth="1"/>
    <col min="16" max="16" width="6.28515625" bestFit="1" customWidth="1"/>
    <col min="17" max="17" width="6.7109375" customWidth="1"/>
    <col min="18" max="18" width="5.28515625" customWidth="1"/>
    <col min="19" max="19" width="6.7109375" customWidth="1"/>
    <col min="20" max="20" width="6.28515625" bestFit="1" customWidth="1"/>
    <col min="21" max="21" width="6.7109375" customWidth="1"/>
    <col min="22" max="22" width="5.28515625" customWidth="1"/>
    <col min="23" max="23" width="6.7109375" customWidth="1"/>
    <col min="24" max="24" width="7.42578125" customWidth="1"/>
  </cols>
  <sheetData>
    <row r="1" spans="1:39" s="24" customFormat="1" ht="17.25" customHeight="1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3"/>
    </row>
    <row r="2" spans="1:39" s="24" customFormat="1" ht="17.25" customHeight="1">
      <c r="A2" s="34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3"/>
    </row>
    <row r="3" spans="1:39" s="24" customFormat="1" ht="17.25" customHeight="1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3"/>
      <c r="AL3" s="26"/>
      <c r="AM3" s="23"/>
    </row>
    <row r="4" spans="1:39">
      <c r="A4" s="35" t="s">
        <v>42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39" ht="19.5" customHeight="1">
      <c r="W5" s="9"/>
      <c r="X5" s="9" t="s">
        <v>50</v>
      </c>
    </row>
    <row r="6" spans="1:39" ht="48" customHeight="1">
      <c r="A6" s="28" t="s">
        <v>30</v>
      </c>
      <c r="B6" s="30" t="s">
        <v>22</v>
      </c>
      <c r="C6" s="32"/>
      <c r="D6" s="33"/>
      <c r="E6" s="32"/>
      <c r="F6" s="33"/>
      <c r="G6" s="32"/>
      <c r="H6" s="33"/>
      <c r="I6" s="32"/>
      <c r="J6" s="33"/>
      <c r="K6" s="32"/>
      <c r="L6" s="33"/>
      <c r="M6" s="32"/>
      <c r="N6" s="33"/>
      <c r="O6" s="32"/>
      <c r="P6" s="33"/>
      <c r="Q6" s="32"/>
      <c r="R6" s="33"/>
      <c r="S6" s="32"/>
      <c r="T6" s="33"/>
      <c r="U6" s="32"/>
      <c r="V6" s="33"/>
      <c r="W6" s="32" t="s">
        <v>41</v>
      </c>
      <c r="X6" s="33"/>
    </row>
    <row r="7" spans="1:39">
      <c r="A7" s="29"/>
      <c r="B7" s="31"/>
      <c r="C7" s="18" t="s">
        <v>46</v>
      </c>
      <c r="D7" s="19" t="s">
        <v>43</v>
      </c>
      <c r="E7" s="18" t="s">
        <v>46</v>
      </c>
      <c r="F7" s="19" t="s">
        <v>43</v>
      </c>
      <c r="G7" s="18" t="s">
        <v>46</v>
      </c>
      <c r="H7" s="19" t="s">
        <v>43</v>
      </c>
      <c r="I7" s="18" t="s">
        <v>46</v>
      </c>
      <c r="J7" s="19" t="s">
        <v>43</v>
      </c>
      <c r="K7" s="18" t="s">
        <v>46</v>
      </c>
      <c r="L7" s="19" t="s">
        <v>43</v>
      </c>
      <c r="M7" s="18" t="s">
        <v>46</v>
      </c>
      <c r="N7" s="19" t="s">
        <v>43</v>
      </c>
      <c r="O7" s="18" t="s">
        <v>46</v>
      </c>
      <c r="P7" s="19" t="s">
        <v>43</v>
      </c>
      <c r="Q7" s="18" t="s">
        <v>46</v>
      </c>
      <c r="R7" s="19" t="s">
        <v>43</v>
      </c>
      <c r="S7" s="18" t="s">
        <v>46</v>
      </c>
      <c r="T7" s="19" t="s">
        <v>43</v>
      </c>
      <c r="U7" s="18" t="s">
        <v>46</v>
      </c>
      <c r="V7" s="19" t="s">
        <v>43</v>
      </c>
      <c r="W7" s="18" t="s">
        <v>46</v>
      </c>
      <c r="X7" s="19" t="s">
        <v>43</v>
      </c>
    </row>
    <row r="8" spans="1:39">
      <c r="A8" s="15" t="s">
        <v>31</v>
      </c>
      <c r="B8" s="15" t="s">
        <v>1</v>
      </c>
      <c r="C8" s="20">
        <v>170</v>
      </c>
      <c r="D8" s="21">
        <f>C8/$W8</f>
        <v>3.7436687954195108E-2</v>
      </c>
      <c r="E8" s="20">
        <v>1381</v>
      </c>
      <c r="F8" s="21">
        <f>E8/$W8</f>
        <v>0.30411803567496148</v>
      </c>
      <c r="G8" s="20">
        <v>57</v>
      </c>
      <c r="H8" s="21">
        <f>G8/$W8</f>
        <v>1.2552301255230125E-2</v>
      </c>
      <c r="I8" s="20">
        <v>103</v>
      </c>
      <c r="J8" s="21">
        <f>I8/$W8</f>
        <v>2.2682228584012334E-2</v>
      </c>
      <c r="K8" s="20">
        <v>24</v>
      </c>
      <c r="L8" s="21">
        <f>K8/$W8</f>
        <v>5.2851794758863686E-3</v>
      </c>
      <c r="M8" s="20">
        <v>1421</v>
      </c>
      <c r="N8" s="21">
        <f>M8/$W8</f>
        <v>0.3129266681347721</v>
      </c>
      <c r="O8" s="20">
        <v>1311</v>
      </c>
      <c r="P8" s="21">
        <f>O8/$W8</f>
        <v>0.28870292887029286</v>
      </c>
      <c r="Q8" s="20">
        <v>33</v>
      </c>
      <c r="R8" s="21">
        <f>Q8/$W8</f>
        <v>7.2671217793437567E-3</v>
      </c>
      <c r="S8" s="20">
        <v>25</v>
      </c>
      <c r="T8" s="21">
        <f>S8/$W8</f>
        <v>5.5053952873816338E-3</v>
      </c>
      <c r="U8" s="20">
        <v>16</v>
      </c>
      <c r="V8" s="21">
        <f>U8/$W8</f>
        <v>3.5234529839242457E-3</v>
      </c>
      <c r="W8" s="20">
        <v>4541</v>
      </c>
      <c r="X8" s="21">
        <f>W8/$W8</f>
        <v>1</v>
      </c>
    </row>
    <row r="9" spans="1:39">
      <c r="A9" s="15" t="s">
        <v>31</v>
      </c>
      <c r="B9" s="15" t="s">
        <v>2</v>
      </c>
      <c r="C9" s="16">
        <v>36</v>
      </c>
      <c r="D9" s="21">
        <f t="shared" ref="D9:D30" si="0">C9/$W9</f>
        <v>1.5424164524421594E-2</v>
      </c>
      <c r="E9" s="16">
        <v>745</v>
      </c>
      <c r="F9" s="21">
        <f t="shared" ref="F9:F30" si="1">E9/$W9</f>
        <v>0.31919451585261355</v>
      </c>
      <c r="G9" s="16">
        <v>13</v>
      </c>
      <c r="H9" s="21">
        <f t="shared" ref="H9:H30" si="2">G9/$W9</f>
        <v>5.5698371893744643E-3</v>
      </c>
      <c r="I9" s="16">
        <v>21</v>
      </c>
      <c r="J9" s="21">
        <f t="shared" ref="J9:J30" si="3">I9/$W9</f>
        <v>8.9974293059125968E-3</v>
      </c>
      <c r="K9" s="16">
        <v>8</v>
      </c>
      <c r="L9" s="21">
        <f t="shared" ref="L9:L30" si="4">K9/$W9</f>
        <v>3.4275921165381321E-3</v>
      </c>
      <c r="M9" s="16">
        <v>858</v>
      </c>
      <c r="N9" s="21">
        <f t="shared" ref="N9:N30" si="5">M9/$W9</f>
        <v>0.36760925449871468</v>
      </c>
      <c r="O9" s="16">
        <v>630</v>
      </c>
      <c r="P9" s="21">
        <f t="shared" ref="P9:P30" si="6">O9/$W9</f>
        <v>0.26992287917737789</v>
      </c>
      <c r="Q9" s="16">
        <v>11</v>
      </c>
      <c r="R9" s="21">
        <f t="shared" ref="R9:R30" si="7">Q9/$W9</f>
        <v>4.7129391602399318E-3</v>
      </c>
      <c r="S9" s="16">
        <v>7</v>
      </c>
      <c r="T9" s="21">
        <f t="shared" ref="T9:T30" si="8">S9/$W9</f>
        <v>2.9991431019708655E-3</v>
      </c>
      <c r="U9" s="16">
        <v>5</v>
      </c>
      <c r="V9" s="21">
        <f t="shared" ref="V9:V30" si="9">U9/$W9</f>
        <v>2.1422450728363325E-3</v>
      </c>
      <c r="W9" s="16">
        <v>2334</v>
      </c>
      <c r="X9" s="21">
        <f t="shared" ref="X9:X30" si="10">W9/$W9</f>
        <v>1</v>
      </c>
    </row>
    <row r="10" spans="1:39">
      <c r="A10" s="15" t="s">
        <v>31</v>
      </c>
      <c r="B10" s="15" t="s">
        <v>3</v>
      </c>
      <c r="C10" s="16">
        <v>56</v>
      </c>
      <c r="D10" s="21">
        <f t="shared" si="0"/>
        <v>3.0735455543358946E-2</v>
      </c>
      <c r="E10" s="16">
        <v>641</v>
      </c>
      <c r="F10" s="21">
        <f t="shared" si="1"/>
        <v>0.35181119648737652</v>
      </c>
      <c r="G10" s="16">
        <v>34</v>
      </c>
      <c r="H10" s="21">
        <f t="shared" si="2"/>
        <v>1.8660812294182216E-2</v>
      </c>
      <c r="I10" s="16">
        <v>63</v>
      </c>
      <c r="J10" s="21">
        <f t="shared" si="3"/>
        <v>3.4577387486278817E-2</v>
      </c>
      <c r="K10" s="16">
        <v>4</v>
      </c>
      <c r="L10" s="21">
        <f t="shared" si="4"/>
        <v>2.1953896816684962E-3</v>
      </c>
      <c r="M10" s="16">
        <v>652</v>
      </c>
      <c r="N10" s="21">
        <f t="shared" si="5"/>
        <v>0.35784851811196489</v>
      </c>
      <c r="O10" s="16">
        <v>362</v>
      </c>
      <c r="P10" s="21">
        <f t="shared" si="6"/>
        <v>0.19868276619099889</v>
      </c>
      <c r="Q10" s="16">
        <v>2</v>
      </c>
      <c r="R10" s="21">
        <f t="shared" si="7"/>
        <v>1.0976948408342481E-3</v>
      </c>
      <c r="S10" s="16">
        <v>5</v>
      </c>
      <c r="T10" s="21">
        <f t="shared" si="8"/>
        <v>2.7442371020856204E-3</v>
      </c>
      <c r="U10" s="16">
        <v>3</v>
      </c>
      <c r="V10" s="21">
        <f t="shared" si="9"/>
        <v>1.6465422612513721E-3</v>
      </c>
      <c r="W10" s="16">
        <v>1822</v>
      </c>
      <c r="X10" s="21">
        <f t="shared" si="10"/>
        <v>1</v>
      </c>
    </row>
    <row r="11" spans="1:39">
      <c r="A11" s="15" t="s">
        <v>31</v>
      </c>
      <c r="B11" s="15" t="s">
        <v>4</v>
      </c>
      <c r="C11" s="16">
        <v>200</v>
      </c>
      <c r="D11" s="21">
        <f t="shared" si="0"/>
        <v>8.9485458612975396E-2</v>
      </c>
      <c r="E11" s="16">
        <v>576</v>
      </c>
      <c r="F11" s="21">
        <f t="shared" si="1"/>
        <v>0.25771812080536916</v>
      </c>
      <c r="G11" s="16">
        <v>15</v>
      </c>
      <c r="H11" s="21">
        <f t="shared" si="2"/>
        <v>6.7114093959731542E-3</v>
      </c>
      <c r="I11" s="16">
        <v>11</v>
      </c>
      <c r="J11" s="21">
        <f t="shared" si="3"/>
        <v>4.9217002237136468E-3</v>
      </c>
      <c r="K11" s="16">
        <v>4</v>
      </c>
      <c r="L11" s="21">
        <f t="shared" si="4"/>
        <v>1.7897091722595079E-3</v>
      </c>
      <c r="M11" s="16">
        <v>319</v>
      </c>
      <c r="N11" s="21">
        <f t="shared" si="5"/>
        <v>0.14272930648769575</v>
      </c>
      <c r="O11" s="16">
        <v>573</v>
      </c>
      <c r="P11" s="21">
        <f t="shared" si="6"/>
        <v>0.25637583892617449</v>
      </c>
      <c r="Q11" s="16">
        <v>6</v>
      </c>
      <c r="R11" s="21">
        <f t="shared" si="7"/>
        <v>2.6845637583892616E-3</v>
      </c>
      <c r="S11" s="16">
        <v>529</v>
      </c>
      <c r="T11" s="21">
        <f t="shared" si="8"/>
        <v>0.23668903803131991</v>
      </c>
      <c r="U11" s="16">
        <v>2</v>
      </c>
      <c r="V11" s="21">
        <f t="shared" si="9"/>
        <v>8.9485458612975394E-4</v>
      </c>
      <c r="W11" s="16">
        <v>2235</v>
      </c>
      <c r="X11" s="21">
        <f t="shared" si="10"/>
        <v>1</v>
      </c>
    </row>
    <row r="12" spans="1:39">
      <c r="A12" s="15" t="s">
        <v>32</v>
      </c>
      <c r="B12" s="15" t="s">
        <v>5</v>
      </c>
      <c r="C12" s="16">
        <v>503</v>
      </c>
      <c r="D12" s="21">
        <f t="shared" si="0"/>
        <v>0.11380090497737556</v>
      </c>
      <c r="E12" s="16">
        <v>1154</v>
      </c>
      <c r="F12" s="21">
        <f t="shared" si="1"/>
        <v>0.26108597285067875</v>
      </c>
      <c r="G12" s="16">
        <v>66</v>
      </c>
      <c r="H12" s="21">
        <f t="shared" si="2"/>
        <v>1.493212669683258E-2</v>
      </c>
      <c r="I12" s="16">
        <v>34</v>
      </c>
      <c r="J12" s="21">
        <f t="shared" si="3"/>
        <v>7.6923076923076927E-3</v>
      </c>
      <c r="K12" s="16">
        <v>155</v>
      </c>
      <c r="L12" s="21">
        <f t="shared" si="4"/>
        <v>3.5067873303167421E-2</v>
      </c>
      <c r="M12" s="16">
        <v>1297</v>
      </c>
      <c r="N12" s="21">
        <f t="shared" si="5"/>
        <v>0.29343891402714933</v>
      </c>
      <c r="O12" s="16">
        <v>1141</v>
      </c>
      <c r="P12" s="21">
        <f t="shared" si="6"/>
        <v>0.25814479638009052</v>
      </c>
      <c r="Q12" s="16">
        <v>40</v>
      </c>
      <c r="R12" s="21">
        <f t="shared" si="7"/>
        <v>9.0497737556561094E-3</v>
      </c>
      <c r="S12" s="16">
        <v>16</v>
      </c>
      <c r="T12" s="21">
        <f t="shared" si="8"/>
        <v>3.6199095022624436E-3</v>
      </c>
      <c r="U12" s="16">
        <v>14</v>
      </c>
      <c r="V12" s="21">
        <f t="shared" si="9"/>
        <v>3.167420814479638E-3</v>
      </c>
      <c r="W12" s="16">
        <v>4420</v>
      </c>
      <c r="X12" s="21">
        <f t="shared" si="10"/>
        <v>1</v>
      </c>
    </row>
    <row r="13" spans="1:39">
      <c r="A13" s="15" t="s">
        <v>32</v>
      </c>
      <c r="B13" s="15" t="s">
        <v>6</v>
      </c>
      <c r="C13" s="16">
        <v>153</v>
      </c>
      <c r="D13" s="21">
        <f t="shared" si="0"/>
        <v>2.3984950619219313E-2</v>
      </c>
      <c r="E13" s="16">
        <v>2271</v>
      </c>
      <c r="F13" s="21">
        <f t="shared" si="1"/>
        <v>0.35601191409311805</v>
      </c>
      <c r="G13" s="16">
        <v>47</v>
      </c>
      <c r="H13" s="21">
        <f t="shared" si="2"/>
        <v>7.3679260072111617E-3</v>
      </c>
      <c r="I13" s="16">
        <v>77</v>
      </c>
      <c r="J13" s="21">
        <f t="shared" si="3"/>
        <v>1.2070857501175734E-2</v>
      </c>
      <c r="K13" s="16">
        <v>102</v>
      </c>
      <c r="L13" s="21">
        <f t="shared" si="4"/>
        <v>1.5989967079479542E-2</v>
      </c>
      <c r="M13" s="16">
        <v>2529</v>
      </c>
      <c r="N13" s="21">
        <f t="shared" si="5"/>
        <v>0.39645712494121338</v>
      </c>
      <c r="O13" s="16">
        <v>1157</v>
      </c>
      <c r="P13" s="21">
        <f t="shared" si="6"/>
        <v>0.18137639128390029</v>
      </c>
      <c r="Q13" s="16">
        <v>10</v>
      </c>
      <c r="R13" s="21">
        <f t="shared" si="7"/>
        <v>1.5676438313215238E-3</v>
      </c>
      <c r="S13" s="16">
        <v>14</v>
      </c>
      <c r="T13" s="21">
        <f t="shared" si="8"/>
        <v>2.194701363850133E-3</v>
      </c>
      <c r="U13" s="16">
        <v>19</v>
      </c>
      <c r="V13" s="21">
        <f t="shared" si="9"/>
        <v>2.9785232795108952E-3</v>
      </c>
      <c r="W13" s="16">
        <v>6379</v>
      </c>
      <c r="X13" s="21">
        <f t="shared" si="10"/>
        <v>1</v>
      </c>
    </row>
    <row r="14" spans="1:39">
      <c r="A14" s="15" t="s">
        <v>33</v>
      </c>
      <c r="B14" s="15" t="s">
        <v>7</v>
      </c>
      <c r="C14" s="16">
        <v>111</v>
      </c>
      <c r="D14" s="21">
        <f t="shared" si="0"/>
        <v>1.3890626955324741E-2</v>
      </c>
      <c r="E14" s="16">
        <v>2200</v>
      </c>
      <c r="F14" s="21">
        <f t="shared" si="1"/>
        <v>0.27530972343886873</v>
      </c>
      <c r="G14" s="16">
        <v>151</v>
      </c>
      <c r="H14" s="21">
        <f t="shared" si="2"/>
        <v>1.8896258290576898E-2</v>
      </c>
      <c r="I14" s="16">
        <v>918</v>
      </c>
      <c r="J14" s="21">
        <f t="shared" si="3"/>
        <v>0.11487923914403704</v>
      </c>
      <c r="K14" s="16">
        <v>347</v>
      </c>
      <c r="L14" s="21">
        <f t="shared" si="4"/>
        <v>4.3423851833312474E-2</v>
      </c>
      <c r="M14" s="16">
        <v>1474</v>
      </c>
      <c r="N14" s="21">
        <f t="shared" si="5"/>
        <v>0.18445751470404204</v>
      </c>
      <c r="O14" s="16">
        <v>2650</v>
      </c>
      <c r="P14" s="21">
        <f t="shared" si="6"/>
        <v>0.33162307596045554</v>
      </c>
      <c r="Q14" s="16">
        <v>41</v>
      </c>
      <c r="R14" s="21">
        <f t="shared" si="7"/>
        <v>5.1307721186334629E-3</v>
      </c>
      <c r="S14" s="16">
        <v>89</v>
      </c>
      <c r="T14" s="21">
        <f t="shared" si="8"/>
        <v>1.1137529720936052E-2</v>
      </c>
      <c r="U14" s="16">
        <v>10</v>
      </c>
      <c r="V14" s="21">
        <f t="shared" si="9"/>
        <v>1.2514078338130396E-3</v>
      </c>
      <c r="W14" s="16">
        <v>7991</v>
      </c>
      <c r="X14" s="21">
        <f t="shared" si="10"/>
        <v>1</v>
      </c>
    </row>
    <row r="15" spans="1:39">
      <c r="A15" s="15" t="s">
        <v>33</v>
      </c>
      <c r="B15" s="15" t="s">
        <v>8</v>
      </c>
      <c r="C15" s="16">
        <v>272</v>
      </c>
      <c r="D15" s="21">
        <f t="shared" si="0"/>
        <v>6.7143915082695627E-2</v>
      </c>
      <c r="E15" s="16">
        <v>1081</v>
      </c>
      <c r="F15" s="21">
        <f t="shared" si="1"/>
        <v>0.26684769192791902</v>
      </c>
      <c r="G15" s="16">
        <v>209</v>
      </c>
      <c r="H15" s="21">
        <f t="shared" si="2"/>
        <v>5.1592199456924219E-2</v>
      </c>
      <c r="I15" s="16">
        <v>654</v>
      </c>
      <c r="J15" s="21">
        <f t="shared" si="3"/>
        <v>0.16144161935324611</v>
      </c>
      <c r="K15" s="16">
        <v>6</v>
      </c>
      <c r="L15" s="21">
        <f t="shared" si="4"/>
        <v>1.4811157738829918E-3</v>
      </c>
      <c r="M15" s="16">
        <v>599</v>
      </c>
      <c r="N15" s="21">
        <f t="shared" si="5"/>
        <v>0.14786472475931869</v>
      </c>
      <c r="O15" s="16">
        <v>1152</v>
      </c>
      <c r="P15" s="21">
        <f t="shared" si="6"/>
        <v>0.28437422858553446</v>
      </c>
      <c r="Q15" s="16">
        <v>35</v>
      </c>
      <c r="R15" s="21">
        <f t="shared" si="7"/>
        <v>8.6398420143174517E-3</v>
      </c>
      <c r="S15" s="16">
        <v>33</v>
      </c>
      <c r="T15" s="21">
        <f t="shared" si="8"/>
        <v>8.1461367563564549E-3</v>
      </c>
      <c r="U15" s="16">
        <v>10</v>
      </c>
      <c r="V15" s="21">
        <f t="shared" si="9"/>
        <v>2.4685262898049864E-3</v>
      </c>
      <c r="W15" s="16">
        <v>4051</v>
      </c>
      <c r="X15" s="21">
        <f t="shared" si="10"/>
        <v>1</v>
      </c>
    </row>
    <row r="16" spans="1:39">
      <c r="A16" s="15" t="s">
        <v>33</v>
      </c>
      <c r="B16" s="15" t="s">
        <v>9</v>
      </c>
      <c r="C16" s="16">
        <v>179</v>
      </c>
      <c r="D16" s="21">
        <f t="shared" si="0"/>
        <v>2.0110099988765309E-2</v>
      </c>
      <c r="E16" s="16">
        <v>2955</v>
      </c>
      <c r="F16" s="21">
        <f t="shared" si="1"/>
        <v>0.33198517020559487</v>
      </c>
      <c r="G16" s="16">
        <v>90</v>
      </c>
      <c r="H16" s="21">
        <f t="shared" si="2"/>
        <v>1.0111223458038422E-2</v>
      </c>
      <c r="I16" s="16">
        <v>144</v>
      </c>
      <c r="J16" s="21">
        <f t="shared" si="3"/>
        <v>1.6177957532861477E-2</v>
      </c>
      <c r="K16" s="16">
        <v>63</v>
      </c>
      <c r="L16" s="21">
        <f t="shared" si="4"/>
        <v>7.0778564206268957E-3</v>
      </c>
      <c r="M16" s="16">
        <v>2297</v>
      </c>
      <c r="N16" s="21">
        <f t="shared" si="5"/>
        <v>0.25806089203460286</v>
      </c>
      <c r="O16" s="16">
        <v>2884</v>
      </c>
      <c r="P16" s="21">
        <f t="shared" si="6"/>
        <v>0.3240085383664757</v>
      </c>
      <c r="Q16" s="16">
        <v>79</v>
      </c>
      <c r="R16" s="21">
        <f t="shared" si="7"/>
        <v>8.8754072576115051E-3</v>
      </c>
      <c r="S16" s="16">
        <v>99</v>
      </c>
      <c r="T16" s="21">
        <f t="shared" si="8"/>
        <v>1.1122345803842264E-2</v>
      </c>
      <c r="U16" s="16">
        <v>111</v>
      </c>
      <c r="V16" s="21">
        <f t="shared" si="9"/>
        <v>1.247050893158072E-2</v>
      </c>
      <c r="W16" s="16">
        <v>8901</v>
      </c>
      <c r="X16" s="21">
        <f t="shared" si="10"/>
        <v>1</v>
      </c>
    </row>
    <row r="17" spans="1:24">
      <c r="A17" s="15" t="s">
        <v>34</v>
      </c>
      <c r="B17" s="15" t="s">
        <v>10</v>
      </c>
      <c r="C17" s="16">
        <v>80</v>
      </c>
      <c r="D17" s="21">
        <f t="shared" si="0"/>
        <v>3.3670033670033669E-2</v>
      </c>
      <c r="E17" s="16">
        <v>826</v>
      </c>
      <c r="F17" s="21">
        <f t="shared" si="1"/>
        <v>0.34764309764309764</v>
      </c>
      <c r="G17" s="16">
        <v>31</v>
      </c>
      <c r="H17" s="21">
        <f t="shared" si="2"/>
        <v>1.3047138047138047E-2</v>
      </c>
      <c r="I17" s="16">
        <v>390</v>
      </c>
      <c r="J17" s="21">
        <f t="shared" si="3"/>
        <v>0.16414141414141414</v>
      </c>
      <c r="K17" s="16">
        <v>34</v>
      </c>
      <c r="L17" s="21">
        <f t="shared" si="4"/>
        <v>1.4309764309764311E-2</v>
      </c>
      <c r="M17" s="16">
        <v>373</v>
      </c>
      <c r="N17" s="21">
        <f t="shared" si="5"/>
        <v>0.15698653198653198</v>
      </c>
      <c r="O17" s="16">
        <v>538</v>
      </c>
      <c r="P17" s="21">
        <f t="shared" si="6"/>
        <v>0.22643097643097643</v>
      </c>
      <c r="Q17" s="16">
        <v>14</v>
      </c>
      <c r="R17" s="21">
        <f t="shared" si="7"/>
        <v>5.8922558922558923E-3</v>
      </c>
      <c r="S17" s="16">
        <v>88</v>
      </c>
      <c r="T17" s="21">
        <f t="shared" si="8"/>
        <v>3.7037037037037035E-2</v>
      </c>
      <c r="U17" s="16">
        <v>2</v>
      </c>
      <c r="V17" s="21">
        <f t="shared" si="9"/>
        <v>8.4175084175084171E-4</v>
      </c>
      <c r="W17" s="16">
        <v>2376</v>
      </c>
      <c r="X17" s="21">
        <f t="shared" si="10"/>
        <v>1</v>
      </c>
    </row>
    <row r="18" spans="1:24">
      <c r="A18" s="15" t="s">
        <v>34</v>
      </c>
      <c r="B18" s="15" t="s">
        <v>11</v>
      </c>
      <c r="C18" s="16">
        <v>40</v>
      </c>
      <c r="D18" s="21">
        <f t="shared" si="0"/>
        <v>1.7706949977866312E-2</v>
      </c>
      <c r="E18" s="16">
        <v>782</v>
      </c>
      <c r="F18" s="21">
        <f t="shared" si="1"/>
        <v>0.34617087206728642</v>
      </c>
      <c r="G18" s="16">
        <v>18</v>
      </c>
      <c r="H18" s="21">
        <f t="shared" si="2"/>
        <v>7.9681274900398405E-3</v>
      </c>
      <c r="I18" s="16">
        <v>12</v>
      </c>
      <c r="J18" s="21">
        <f t="shared" si="3"/>
        <v>5.3120849933598934E-3</v>
      </c>
      <c r="K18" s="16">
        <v>3</v>
      </c>
      <c r="L18" s="21">
        <f t="shared" si="4"/>
        <v>1.3280212483399733E-3</v>
      </c>
      <c r="M18" s="16">
        <v>227</v>
      </c>
      <c r="N18" s="21">
        <f t="shared" si="5"/>
        <v>0.10048694112439133</v>
      </c>
      <c r="O18" s="16">
        <v>1115</v>
      </c>
      <c r="P18" s="21">
        <f t="shared" si="6"/>
        <v>0.49358123063302345</v>
      </c>
      <c r="Q18" s="16">
        <v>16</v>
      </c>
      <c r="R18" s="21">
        <f t="shared" si="7"/>
        <v>7.0827799911465251E-3</v>
      </c>
      <c r="S18" s="16">
        <v>44</v>
      </c>
      <c r="T18" s="21">
        <f t="shared" si="8"/>
        <v>1.9477644975652943E-2</v>
      </c>
      <c r="U18" s="16">
        <v>2</v>
      </c>
      <c r="V18" s="21">
        <f t="shared" si="9"/>
        <v>8.8534749889331564E-4</v>
      </c>
      <c r="W18" s="16">
        <v>2259</v>
      </c>
      <c r="X18" s="21">
        <f t="shared" si="10"/>
        <v>1</v>
      </c>
    </row>
    <row r="19" spans="1:24">
      <c r="A19" s="15" t="s">
        <v>34</v>
      </c>
      <c r="B19" s="15" t="s">
        <v>23</v>
      </c>
      <c r="C19" s="16">
        <v>99</v>
      </c>
      <c r="D19" s="21">
        <f t="shared" si="0"/>
        <v>2.7034407427635174E-2</v>
      </c>
      <c r="E19" s="16">
        <v>1210</v>
      </c>
      <c r="F19" s="21">
        <f t="shared" si="1"/>
        <v>0.3304205352266521</v>
      </c>
      <c r="G19" s="16">
        <v>68</v>
      </c>
      <c r="H19" s="21">
        <f t="shared" si="2"/>
        <v>1.8569087930092845E-2</v>
      </c>
      <c r="I19" s="16">
        <v>162</v>
      </c>
      <c r="J19" s="21">
        <f t="shared" si="3"/>
        <v>4.4238121245221189E-2</v>
      </c>
      <c r="K19" s="16">
        <v>43</v>
      </c>
      <c r="L19" s="21">
        <f t="shared" si="4"/>
        <v>1.1742217367558712E-2</v>
      </c>
      <c r="M19" s="16">
        <v>769</v>
      </c>
      <c r="N19" s="21">
        <f t="shared" si="5"/>
        <v>0.20999453850354996</v>
      </c>
      <c r="O19" s="16">
        <v>1222</v>
      </c>
      <c r="P19" s="21">
        <f t="shared" si="6"/>
        <v>0.33369743309666849</v>
      </c>
      <c r="Q19" s="16">
        <v>34</v>
      </c>
      <c r="R19" s="21">
        <f t="shared" si="7"/>
        <v>9.2845439650464223E-3</v>
      </c>
      <c r="S19" s="16">
        <v>41</v>
      </c>
      <c r="T19" s="21">
        <f t="shared" si="8"/>
        <v>1.1196067722555981E-2</v>
      </c>
      <c r="U19" s="16">
        <v>14</v>
      </c>
      <c r="V19" s="21">
        <f t="shared" si="9"/>
        <v>3.8230475150191155E-3</v>
      </c>
      <c r="W19" s="16">
        <v>3662</v>
      </c>
      <c r="X19" s="21">
        <f t="shared" si="10"/>
        <v>1</v>
      </c>
    </row>
    <row r="20" spans="1:24">
      <c r="A20" s="15" t="s">
        <v>35</v>
      </c>
      <c r="B20" s="15" t="s">
        <v>12</v>
      </c>
      <c r="C20" s="16">
        <v>531</v>
      </c>
      <c r="D20" s="21">
        <f t="shared" si="0"/>
        <v>9.9289454001495886E-2</v>
      </c>
      <c r="E20" s="16">
        <v>850</v>
      </c>
      <c r="F20" s="21">
        <f t="shared" si="1"/>
        <v>0.15893792071802543</v>
      </c>
      <c r="G20" s="16">
        <v>24</v>
      </c>
      <c r="H20" s="21">
        <f t="shared" si="2"/>
        <v>4.4876589379207179E-3</v>
      </c>
      <c r="I20" s="16">
        <v>1287</v>
      </c>
      <c r="J20" s="21">
        <f t="shared" si="3"/>
        <v>0.24065071054599851</v>
      </c>
      <c r="K20" s="16">
        <v>7</v>
      </c>
      <c r="L20" s="21">
        <f t="shared" si="4"/>
        <v>1.3089005235602095E-3</v>
      </c>
      <c r="M20" s="16">
        <v>1671</v>
      </c>
      <c r="N20" s="21">
        <f t="shared" si="5"/>
        <v>0.31245325355273001</v>
      </c>
      <c r="O20" s="16">
        <v>599</v>
      </c>
      <c r="P20" s="21">
        <f t="shared" si="6"/>
        <v>0.11200448765893792</v>
      </c>
      <c r="Q20" s="16">
        <v>37</v>
      </c>
      <c r="R20" s="21">
        <f t="shared" si="7"/>
        <v>6.9184741959611067E-3</v>
      </c>
      <c r="S20" s="16">
        <v>186</v>
      </c>
      <c r="T20" s="21">
        <f t="shared" si="8"/>
        <v>3.4779356768885564E-2</v>
      </c>
      <c r="U20" s="16">
        <v>156</v>
      </c>
      <c r="V20" s="21">
        <f t="shared" si="9"/>
        <v>2.9169783096484669E-2</v>
      </c>
      <c r="W20" s="16">
        <v>5348</v>
      </c>
      <c r="X20" s="21">
        <f t="shared" si="10"/>
        <v>1</v>
      </c>
    </row>
    <row r="21" spans="1:24">
      <c r="A21" s="15" t="s">
        <v>36</v>
      </c>
      <c r="B21" s="15" t="s">
        <v>13</v>
      </c>
      <c r="C21" s="16">
        <v>54</v>
      </c>
      <c r="D21" s="21">
        <f t="shared" si="0"/>
        <v>1.5697674418604653E-2</v>
      </c>
      <c r="E21" s="16">
        <v>1106</v>
      </c>
      <c r="F21" s="21">
        <f t="shared" si="1"/>
        <v>0.32151162790697674</v>
      </c>
      <c r="G21" s="16">
        <v>75</v>
      </c>
      <c r="H21" s="21">
        <f t="shared" si="2"/>
        <v>2.1802325581395349E-2</v>
      </c>
      <c r="I21" s="16">
        <v>70</v>
      </c>
      <c r="J21" s="21">
        <f t="shared" si="3"/>
        <v>2.0348837209302327E-2</v>
      </c>
      <c r="K21" s="16">
        <v>10</v>
      </c>
      <c r="L21" s="21">
        <f t="shared" si="4"/>
        <v>2.9069767441860465E-3</v>
      </c>
      <c r="M21" s="16">
        <v>1409</v>
      </c>
      <c r="N21" s="21">
        <f t="shared" si="5"/>
        <v>0.40959302325581393</v>
      </c>
      <c r="O21" s="16">
        <v>635</v>
      </c>
      <c r="P21" s="21">
        <f t="shared" si="6"/>
        <v>0.18459302325581395</v>
      </c>
      <c r="Q21" s="16">
        <v>13</v>
      </c>
      <c r="R21" s="21">
        <f t="shared" si="7"/>
        <v>3.7790697674418604E-3</v>
      </c>
      <c r="S21" s="16">
        <v>65</v>
      </c>
      <c r="T21" s="21">
        <f t="shared" si="8"/>
        <v>1.8895348837209301E-2</v>
      </c>
      <c r="U21" s="16">
        <v>3</v>
      </c>
      <c r="V21" s="21">
        <f t="shared" si="9"/>
        <v>8.7209302325581394E-4</v>
      </c>
      <c r="W21" s="16">
        <v>3440</v>
      </c>
      <c r="X21" s="21">
        <f t="shared" si="10"/>
        <v>1</v>
      </c>
    </row>
    <row r="22" spans="1:24">
      <c r="A22" s="15" t="s">
        <v>36</v>
      </c>
      <c r="B22" s="15" t="s">
        <v>14</v>
      </c>
      <c r="C22" s="16">
        <v>157</v>
      </c>
      <c r="D22" s="21">
        <f t="shared" si="0"/>
        <v>3.6673674375145994E-2</v>
      </c>
      <c r="E22" s="16">
        <v>1733</v>
      </c>
      <c r="F22" s="21">
        <f t="shared" si="1"/>
        <v>0.40481195982247137</v>
      </c>
      <c r="G22" s="16">
        <v>17</v>
      </c>
      <c r="H22" s="21">
        <f t="shared" si="2"/>
        <v>3.9710348049521137E-3</v>
      </c>
      <c r="I22" s="16">
        <v>78</v>
      </c>
      <c r="J22" s="21">
        <f t="shared" si="3"/>
        <v>1.8220042046250877E-2</v>
      </c>
      <c r="K22" s="16">
        <v>8</v>
      </c>
      <c r="L22" s="21">
        <f t="shared" si="4"/>
        <v>1.8687222611539359E-3</v>
      </c>
      <c r="M22" s="16">
        <v>891</v>
      </c>
      <c r="N22" s="21">
        <f t="shared" si="5"/>
        <v>0.20812894183601963</v>
      </c>
      <c r="O22" s="16">
        <v>1337</v>
      </c>
      <c r="P22" s="21">
        <f t="shared" si="6"/>
        <v>0.31231020789535158</v>
      </c>
      <c r="Q22" s="16">
        <v>29</v>
      </c>
      <c r="R22" s="21">
        <f t="shared" si="7"/>
        <v>6.7741181966830179E-3</v>
      </c>
      <c r="S22" s="16">
        <v>22</v>
      </c>
      <c r="T22" s="21">
        <f t="shared" si="8"/>
        <v>5.1389862181733239E-3</v>
      </c>
      <c r="U22" s="16">
        <v>9</v>
      </c>
      <c r="V22" s="21">
        <f t="shared" si="9"/>
        <v>2.1023125437981782E-3</v>
      </c>
      <c r="W22" s="16">
        <v>4281</v>
      </c>
      <c r="X22" s="21">
        <f t="shared" si="10"/>
        <v>1</v>
      </c>
    </row>
    <row r="23" spans="1:24">
      <c r="A23" s="15" t="s">
        <v>36</v>
      </c>
      <c r="B23" s="15" t="s">
        <v>15</v>
      </c>
      <c r="C23" s="16">
        <v>234</v>
      </c>
      <c r="D23" s="21">
        <f t="shared" si="0"/>
        <v>5.5967471896675433E-2</v>
      </c>
      <c r="E23" s="16">
        <v>1209</v>
      </c>
      <c r="F23" s="21">
        <f t="shared" si="1"/>
        <v>0.28916527146615645</v>
      </c>
      <c r="G23" s="16">
        <v>44</v>
      </c>
      <c r="H23" s="21">
        <f t="shared" si="2"/>
        <v>1.0523798134417603E-2</v>
      </c>
      <c r="I23" s="16">
        <v>127</v>
      </c>
      <c r="J23" s="21">
        <f t="shared" si="3"/>
        <v>3.0375508251614447E-2</v>
      </c>
      <c r="K23" s="16">
        <v>10</v>
      </c>
      <c r="L23" s="21">
        <f t="shared" si="4"/>
        <v>2.3917723032767279E-3</v>
      </c>
      <c r="M23" s="16">
        <v>1210</v>
      </c>
      <c r="N23" s="21">
        <f t="shared" si="5"/>
        <v>0.28940444869648407</v>
      </c>
      <c r="O23" s="16">
        <v>1312</v>
      </c>
      <c r="P23" s="21">
        <f t="shared" si="6"/>
        <v>0.31380052618990673</v>
      </c>
      <c r="Q23" s="16">
        <v>9</v>
      </c>
      <c r="R23" s="21">
        <f t="shared" si="7"/>
        <v>2.1525950729490554E-3</v>
      </c>
      <c r="S23" s="16">
        <v>24</v>
      </c>
      <c r="T23" s="21">
        <f t="shared" si="8"/>
        <v>5.7402535278641472E-3</v>
      </c>
      <c r="U23" s="16">
        <v>2</v>
      </c>
      <c r="V23" s="21">
        <f t="shared" si="9"/>
        <v>4.7835446065534564E-4</v>
      </c>
      <c r="W23" s="16">
        <v>4181</v>
      </c>
      <c r="X23" s="21">
        <f t="shared" si="10"/>
        <v>1</v>
      </c>
    </row>
    <row r="24" spans="1:24">
      <c r="A24" s="15" t="s">
        <v>37</v>
      </c>
      <c r="B24" s="15" t="s">
        <v>16</v>
      </c>
      <c r="C24" s="16">
        <v>59</v>
      </c>
      <c r="D24" s="21">
        <f t="shared" si="0"/>
        <v>4.6788263283108644E-2</v>
      </c>
      <c r="E24" s="16">
        <v>470</v>
      </c>
      <c r="F24" s="21">
        <f t="shared" si="1"/>
        <v>0.37272006344171293</v>
      </c>
      <c r="G24" s="16">
        <v>15</v>
      </c>
      <c r="H24" s="21">
        <f t="shared" si="2"/>
        <v>1.1895321173671689E-2</v>
      </c>
      <c r="I24" s="16">
        <v>6</v>
      </c>
      <c r="J24" s="21">
        <f t="shared" si="3"/>
        <v>4.7581284694686752E-3</v>
      </c>
      <c r="K24" s="16">
        <v>7</v>
      </c>
      <c r="L24" s="21">
        <f t="shared" si="4"/>
        <v>5.5511498810467885E-3</v>
      </c>
      <c r="M24" s="16">
        <v>258</v>
      </c>
      <c r="N24" s="21">
        <f t="shared" si="5"/>
        <v>0.20459952418715305</v>
      </c>
      <c r="O24" s="16">
        <v>435</v>
      </c>
      <c r="P24" s="21">
        <f t="shared" si="6"/>
        <v>0.34496431403647898</v>
      </c>
      <c r="Q24" s="16">
        <v>0</v>
      </c>
      <c r="R24" s="21">
        <f t="shared" si="7"/>
        <v>0</v>
      </c>
      <c r="S24" s="16">
        <v>9</v>
      </c>
      <c r="T24" s="21">
        <f t="shared" si="8"/>
        <v>7.1371927042030133E-3</v>
      </c>
      <c r="U24" s="16">
        <v>2</v>
      </c>
      <c r="V24" s="21">
        <f t="shared" si="9"/>
        <v>1.5860428231562252E-3</v>
      </c>
      <c r="W24" s="16">
        <v>1261</v>
      </c>
      <c r="X24" s="21">
        <f t="shared" si="10"/>
        <v>1</v>
      </c>
    </row>
    <row r="25" spans="1:24">
      <c r="A25" s="15" t="s">
        <v>38</v>
      </c>
      <c r="B25" s="15" t="s">
        <v>17</v>
      </c>
      <c r="C25" s="16">
        <v>53</v>
      </c>
      <c r="D25" s="21">
        <f t="shared" si="0"/>
        <v>1.9182048498009412E-2</v>
      </c>
      <c r="E25" s="16">
        <v>448</v>
      </c>
      <c r="F25" s="21">
        <f t="shared" si="1"/>
        <v>0.1621425986246833</v>
      </c>
      <c r="G25" s="16">
        <v>477</v>
      </c>
      <c r="H25" s="21">
        <f t="shared" si="2"/>
        <v>0.17263843648208468</v>
      </c>
      <c r="I25" s="16">
        <v>31</v>
      </c>
      <c r="J25" s="21">
        <f t="shared" si="3"/>
        <v>1.1219688744118711E-2</v>
      </c>
      <c r="K25" s="16">
        <v>86</v>
      </c>
      <c r="L25" s="21">
        <f t="shared" si="4"/>
        <v>3.1125588128845458E-2</v>
      </c>
      <c r="M25" s="16">
        <v>462</v>
      </c>
      <c r="N25" s="21">
        <f t="shared" si="5"/>
        <v>0.16720955483170466</v>
      </c>
      <c r="O25" s="16">
        <v>1142</v>
      </c>
      <c r="P25" s="21">
        <f t="shared" si="6"/>
        <v>0.413318856315599</v>
      </c>
      <c r="Q25" s="16">
        <v>32</v>
      </c>
      <c r="R25" s="21">
        <f t="shared" si="7"/>
        <v>1.158161418747738E-2</v>
      </c>
      <c r="S25" s="16">
        <v>25</v>
      </c>
      <c r="T25" s="21">
        <f t="shared" si="8"/>
        <v>9.0481360839667034E-3</v>
      </c>
      <c r="U25" s="16">
        <v>7</v>
      </c>
      <c r="V25" s="21">
        <f t="shared" si="9"/>
        <v>2.5334781035106766E-3</v>
      </c>
      <c r="W25" s="16">
        <v>2763</v>
      </c>
      <c r="X25" s="21">
        <f t="shared" si="10"/>
        <v>1</v>
      </c>
    </row>
    <row r="26" spans="1:24">
      <c r="A26" s="15" t="s">
        <v>38</v>
      </c>
      <c r="B26" s="15" t="s">
        <v>18</v>
      </c>
      <c r="C26" s="16">
        <v>479</v>
      </c>
      <c r="D26" s="21">
        <f t="shared" si="0"/>
        <v>0.11841779975278122</v>
      </c>
      <c r="E26" s="16">
        <v>728</v>
      </c>
      <c r="F26" s="21">
        <f t="shared" si="1"/>
        <v>0.1799752781211372</v>
      </c>
      <c r="G26" s="16">
        <v>80</v>
      </c>
      <c r="H26" s="21">
        <f t="shared" si="2"/>
        <v>1.9777503090234856E-2</v>
      </c>
      <c r="I26" s="16">
        <v>101</v>
      </c>
      <c r="J26" s="21">
        <f t="shared" si="3"/>
        <v>2.496909765142151E-2</v>
      </c>
      <c r="K26" s="16">
        <v>432</v>
      </c>
      <c r="L26" s="21">
        <f t="shared" si="4"/>
        <v>0.10679851668726824</v>
      </c>
      <c r="M26" s="16">
        <v>1153</v>
      </c>
      <c r="N26" s="21">
        <f t="shared" si="5"/>
        <v>0.28504326328800988</v>
      </c>
      <c r="O26" s="16">
        <v>1017</v>
      </c>
      <c r="P26" s="21">
        <f t="shared" si="6"/>
        <v>0.25142150803461061</v>
      </c>
      <c r="Q26" s="16">
        <v>34</v>
      </c>
      <c r="R26" s="21">
        <f t="shared" si="7"/>
        <v>8.405438813349814E-3</v>
      </c>
      <c r="S26" s="16">
        <v>18</v>
      </c>
      <c r="T26" s="21">
        <f t="shared" si="8"/>
        <v>4.449938195302843E-3</v>
      </c>
      <c r="U26" s="16">
        <v>3</v>
      </c>
      <c r="V26" s="21">
        <f t="shared" si="9"/>
        <v>7.4165636588380713E-4</v>
      </c>
      <c r="W26" s="16">
        <v>4045</v>
      </c>
      <c r="X26" s="21">
        <f t="shared" si="10"/>
        <v>1</v>
      </c>
    </row>
    <row r="27" spans="1:24">
      <c r="A27" s="15" t="s">
        <v>39</v>
      </c>
      <c r="B27" s="15" t="s">
        <v>19</v>
      </c>
      <c r="C27" s="16">
        <v>757</v>
      </c>
      <c r="D27" s="21">
        <f t="shared" si="0"/>
        <v>0.15262096774193548</v>
      </c>
      <c r="E27" s="16">
        <v>909</v>
      </c>
      <c r="F27" s="21">
        <f t="shared" si="1"/>
        <v>0.18326612903225806</v>
      </c>
      <c r="G27" s="16">
        <v>45</v>
      </c>
      <c r="H27" s="21">
        <f t="shared" si="2"/>
        <v>9.0725806451612909E-3</v>
      </c>
      <c r="I27" s="16">
        <v>90</v>
      </c>
      <c r="J27" s="21">
        <f t="shared" si="3"/>
        <v>1.8145161290322582E-2</v>
      </c>
      <c r="K27" s="16">
        <v>220</v>
      </c>
      <c r="L27" s="21">
        <f t="shared" si="4"/>
        <v>4.4354838709677422E-2</v>
      </c>
      <c r="M27" s="16">
        <v>761</v>
      </c>
      <c r="N27" s="21">
        <f t="shared" si="5"/>
        <v>0.15342741935483872</v>
      </c>
      <c r="O27" s="16">
        <v>2045</v>
      </c>
      <c r="P27" s="21">
        <f t="shared" si="6"/>
        <v>0.41229838709677419</v>
      </c>
      <c r="Q27" s="16">
        <v>56</v>
      </c>
      <c r="R27" s="21">
        <f t="shared" si="7"/>
        <v>1.1290322580645161E-2</v>
      </c>
      <c r="S27" s="16">
        <v>41</v>
      </c>
      <c r="T27" s="21">
        <f t="shared" si="8"/>
        <v>8.2661290322580648E-3</v>
      </c>
      <c r="U27" s="16">
        <v>36</v>
      </c>
      <c r="V27" s="21">
        <f t="shared" si="9"/>
        <v>7.2580645161290326E-3</v>
      </c>
      <c r="W27" s="16">
        <v>4960</v>
      </c>
      <c r="X27" s="21">
        <f t="shared" si="10"/>
        <v>1</v>
      </c>
    </row>
    <row r="28" spans="1:24">
      <c r="A28" s="15" t="s">
        <v>39</v>
      </c>
      <c r="B28" s="15" t="s">
        <v>20</v>
      </c>
      <c r="C28" s="16">
        <v>1605</v>
      </c>
      <c r="D28" s="21">
        <f t="shared" si="0"/>
        <v>0.3</v>
      </c>
      <c r="E28" s="16">
        <v>757</v>
      </c>
      <c r="F28" s="21">
        <f t="shared" si="1"/>
        <v>0.14149532710280374</v>
      </c>
      <c r="G28" s="16">
        <v>49</v>
      </c>
      <c r="H28" s="21">
        <f t="shared" si="2"/>
        <v>9.1588785046728977E-3</v>
      </c>
      <c r="I28" s="16">
        <v>103</v>
      </c>
      <c r="J28" s="21">
        <f t="shared" si="3"/>
        <v>1.9252336448598129E-2</v>
      </c>
      <c r="K28" s="16">
        <v>25</v>
      </c>
      <c r="L28" s="21">
        <f t="shared" si="4"/>
        <v>4.6728971962616819E-3</v>
      </c>
      <c r="M28" s="16">
        <v>557</v>
      </c>
      <c r="N28" s="21">
        <f t="shared" si="5"/>
        <v>0.10411214953271028</v>
      </c>
      <c r="O28" s="16">
        <v>2062</v>
      </c>
      <c r="P28" s="21">
        <f t="shared" si="6"/>
        <v>0.38542056074766357</v>
      </c>
      <c r="Q28" s="16">
        <v>73</v>
      </c>
      <c r="R28" s="21">
        <f t="shared" si="7"/>
        <v>1.3644859813084113E-2</v>
      </c>
      <c r="S28" s="16">
        <v>91</v>
      </c>
      <c r="T28" s="21">
        <f t="shared" si="8"/>
        <v>1.7009345794392523E-2</v>
      </c>
      <c r="U28" s="16">
        <v>28</v>
      </c>
      <c r="V28" s="21">
        <f t="shared" si="9"/>
        <v>5.2336448598130844E-3</v>
      </c>
      <c r="W28" s="16">
        <v>5350</v>
      </c>
      <c r="X28" s="21">
        <f t="shared" si="10"/>
        <v>1</v>
      </c>
    </row>
    <row r="29" spans="1:24">
      <c r="A29" s="15" t="s">
        <v>40</v>
      </c>
      <c r="B29" s="15" t="s">
        <v>21</v>
      </c>
      <c r="C29" s="16">
        <v>34</v>
      </c>
      <c r="D29" s="21">
        <f t="shared" si="0"/>
        <v>1.3877551020408163E-2</v>
      </c>
      <c r="E29" s="16">
        <v>662</v>
      </c>
      <c r="F29" s="21">
        <f t="shared" si="1"/>
        <v>0.27020408163265308</v>
      </c>
      <c r="G29" s="16">
        <v>18</v>
      </c>
      <c r="H29" s="21">
        <f t="shared" si="2"/>
        <v>7.3469387755102037E-3</v>
      </c>
      <c r="I29" s="16">
        <v>44</v>
      </c>
      <c r="J29" s="21">
        <f t="shared" si="3"/>
        <v>1.7959183673469388E-2</v>
      </c>
      <c r="K29" s="16">
        <v>5</v>
      </c>
      <c r="L29" s="21">
        <f t="shared" si="4"/>
        <v>2.0408163265306124E-3</v>
      </c>
      <c r="M29" s="16">
        <v>414</v>
      </c>
      <c r="N29" s="21">
        <f t="shared" si="5"/>
        <v>0.16897959183673469</v>
      </c>
      <c r="O29" s="16">
        <v>1210</v>
      </c>
      <c r="P29" s="21">
        <f t="shared" si="6"/>
        <v>0.49387755102040815</v>
      </c>
      <c r="Q29" s="16">
        <v>40</v>
      </c>
      <c r="R29" s="21">
        <f t="shared" si="7"/>
        <v>1.6326530612244899E-2</v>
      </c>
      <c r="S29" s="16">
        <v>21</v>
      </c>
      <c r="T29" s="21">
        <f t="shared" si="8"/>
        <v>8.5714285714285719E-3</v>
      </c>
      <c r="U29" s="16">
        <v>2</v>
      </c>
      <c r="V29" s="21">
        <f t="shared" si="9"/>
        <v>8.1632653061224493E-4</v>
      </c>
      <c r="W29" s="16">
        <v>2450</v>
      </c>
      <c r="X29" s="21">
        <f t="shared" si="10"/>
        <v>1</v>
      </c>
    </row>
    <row r="30" spans="1:24">
      <c r="A30" s="27" t="s">
        <v>0</v>
      </c>
      <c r="B30" s="27"/>
      <c r="C30" s="17">
        <f>SUM(C8:C29)</f>
        <v>5862</v>
      </c>
      <c r="D30" s="21">
        <f t="shared" si="0"/>
        <v>6.5828186412128023E-2</v>
      </c>
      <c r="E30" s="17">
        <f t="shared" ref="E30:U30" si="11">SUM(E8:E29)</f>
        <v>24694</v>
      </c>
      <c r="F30" s="21">
        <f t="shared" si="1"/>
        <v>0.27730488489612576</v>
      </c>
      <c r="G30" s="17">
        <f t="shared" si="11"/>
        <v>1643</v>
      </c>
      <c r="H30" s="21">
        <f t="shared" si="2"/>
        <v>1.845030881527232E-2</v>
      </c>
      <c r="I30" s="17">
        <f t="shared" si="11"/>
        <v>4526</v>
      </c>
      <c r="J30" s="21">
        <f t="shared" si="3"/>
        <v>5.0825379000561485E-2</v>
      </c>
      <c r="K30" s="17">
        <f t="shared" si="11"/>
        <v>1603</v>
      </c>
      <c r="L30" s="21">
        <f t="shared" si="4"/>
        <v>1.8001122964626613E-2</v>
      </c>
      <c r="M30" s="17">
        <f t="shared" si="11"/>
        <v>21601</v>
      </c>
      <c r="N30" s="21">
        <f t="shared" si="5"/>
        <v>0.24257158899494666</v>
      </c>
      <c r="O30" s="17">
        <f t="shared" si="11"/>
        <v>26529</v>
      </c>
      <c r="P30" s="21">
        <f t="shared" si="6"/>
        <v>0.29791128579449749</v>
      </c>
      <c r="Q30" s="17">
        <f t="shared" si="11"/>
        <v>644</v>
      </c>
      <c r="R30" s="21">
        <f t="shared" si="7"/>
        <v>7.2318921953958447E-3</v>
      </c>
      <c r="S30" s="17">
        <f t="shared" si="11"/>
        <v>1492</v>
      </c>
      <c r="T30" s="21">
        <f t="shared" si="8"/>
        <v>1.6754632229084784E-2</v>
      </c>
      <c r="U30" s="17">
        <f t="shared" si="11"/>
        <v>456</v>
      </c>
      <c r="V30" s="21">
        <f t="shared" si="9"/>
        <v>5.1207186973610333E-3</v>
      </c>
      <c r="W30" s="17">
        <v>89050</v>
      </c>
      <c r="X30" s="21">
        <f t="shared" si="10"/>
        <v>1</v>
      </c>
    </row>
  </sheetData>
  <mergeCells count="18">
    <mergeCell ref="U6:V6"/>
    <mergeCell ref="A3:X3"/>
    <mergeCell ref="A4:X4"/>
    <mergeCell ref="W6:X6"/>
    <mergeCell ref="A1:X1"/>
    <mergeCell ref="A2:X2"/>
    <mergeCell ref="G6:H6"/>
    <mergeCell ref="I6:J6"/>
    <mergeCell ref="K6:L6"/>
    <mergeCell ref="M6:N6"/>
    <mergeCell ref="O6:P6"/>
    <mergeCell ref="Q6:R6"/>
    <mergeCell ref="S6:T6"/>
    <mergeCell ref="A30:B30"/>
    <mergeCell ref="A6:A7"/>
    <mergeCell ref="B6:B7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view="pageBreakPreview" zoomScaleNormal="100" zoomScaleSheetLayoutView="100" workbookViewId="0">
      <selection activeCell="A22" sqref="A22:XFD22"/>
    </sheetView>
  </sheetViews>
  <sheetFormatPr baseColWidth="10" defaultRowHeight="15"/>
  <cols>
    <col min="2" max="2" width="13.7109375" customWidth="1"/>
    <col min="3" max="3" width="24.85546875" customWidth="1"/>
    <col min="4" max="4" width="24.42578125" customWidth="1"/>
  </cols>
  <sheetData>
    <row r="1" spans="1:5" ht="15.75">
      <c r="A1" s="38" t="s">
        <v>28</v>
      </c>
      <c r="B1" s="38"/>
      <c r="C1" s="38"/>
      <c r="D1" s="38"/>
      <c r="E1" s="38"/>
    </row>
    <row r="2" spans="1:5">
      <c r="A2" s="43" t="s">
        <v>47</v>
      </c>
      <c r="B2" s="43"/>
      <c r="C2" s="43"/>
      <c r="D2" s="43"/>
      <c r="E2" s="43"/>
    </row>
    <row r="3" spans="1:5">
      <c r="A3" s="39" t="s">
        <v>44</v>
      </c>
      <c r="B3" s="40"/>
      <c r="C3" s="40"/>
      <c r="D3" s="40"/>
      <c r="E3" s="40"/>
    </row>
    <row r="4" spans="1:5">
      <c r="A4" s="10"/>
      <c r="B4" s="41" t="s">
        <v>26</v>
      </c>
      <c r="C4" s="41"/>
      <c r="D4" s="41"/>
      <c r="E4" s="10"/>
    </row>
    <row r="5" spans="1:5">
      <c r="A5" s="41" t="s">
        <v>45</v>
      </c>
      <c r="B5" s="41"/>
      <c r="C5" s="41"/>
      <c r="D5" s="41"/>
      <c r="E5" s="41"/>
    </row>
    <row r="6" spans="1:5" ht="29.25" customHeight="1">
      <c r="B6" s="11"/>
      <c r="C6" s="11"/>
      <c r="D6" s="9" t="s">
        <v>48</v>
      </c>
    </row>
    <row r="7" spans="1:5" ht="29.25" customHeight="1">
      <c r="B7" s="3" t="s">
        <v>24</v>
      </c>
      <c r="C7" s="3" t="s">
        <v>49</v>
      </c>
      <c r="D7" s="3" t="s">
        <v>25</v>
      </c>
    </row>
    <row r="8" spans="1:5" ht="29.25" customHeight="1">
      <c r="B8" s="2"/>
      <c r="C8" s="4">
        <v>5862</v>
      </c>
      <c r="D8" s="5">
        <f t="shared" ref="D8:D17" si="0">C8/$C$19</f>
        <v>6.5828186412128023E-2</v>
      </c>
    </row>
    <row r="9" spans="1:5" ht="29.25" customHeight="1">
      <c r="B9" s="2"/>
      <c r="C9" s="4">
        <v>24694</v>
      </c>
      <c r="D9" s="5">
        <f t="shared" si="0"/>
        <v>0.27730488489612576</v>
      </c>
    </row>
    <row r="10" spans="1:5" ht="29.25" customHeight="1">
      <c r="B10" s="2"/>
      <c r="C10" s="4">
        <v>1643</v>
      </c>
      <c r="D10" s="5">
        <f t="shared" si="0"/>
        <v>1.845030881527232E-2</v>
      </c>
    </row>
    <row r="11" spans="1:5" ht="29.25" customHeight="1">
      <c r="B11" s="2"/>
      <c r="C11" s="4">
        <v>4526</v>
      </c>
      <c r="D11" s="5">
        <f t="shared" si="0"/>
        <v>5.0825379000561485E-2</v>
      </c>
    </row>
    <row r="12" spans="1:5" ht="29.25" customHeight="1">
      <c r="B12" s="2"/>
      <c r="C12" s="4">
        <v>1603</v>
      </c>
      <c r="D12" s="5">
        <f t="shared" si="0"/>
        <v>1.8001122964626613E-2</v>
      </c>
    </row>
    <row r="13" spans="1:5" ht="29.25" customHeight="1">
      <c r="B13" s="2"/>
      <c r="C13" s="4">
        <v>21601</v>
      </c>
      <c r="D13" s="5">
        <f t="shared" si="0"/>
        <v>0.24257158899494666</v>
      </c>
    </row>
    <row r="14" spans="1:5" ht="29.25" customHeight="1">
      <c r="B14" s="2"/>
      <c r="C14" s="4">
        <v>26529</v>
      </c>
      <c r="D14" s="5">
        <f t="shared" si="0"/>
        <v>0.29791128579449749</v>
      </c>
    </row>
    <row r="15" spans="1:5" ht="29.25" customHeight="1">
      <c r="B15" s="2"/>
      <c r="C15" s="4">
        <v>644</v>
      </c>
      <c r="D15" s="5">
        <f t="shared" si="0"/>
        <v>7.2318921953958447E-3</v>
      </c>
    </row>
    <row r="16" spans="1:5" ht="29.25" customHeight="1">
      <c r="B16" s="2"/>
      <c r="C16" s="4">
        <v>1492</v>
      </c>
      <c r="D16" s="5">
        <f t="shared" si="0"/>
        <v>1.6754632229084784E-2</v>
      </c>
    </row>
    <row r="17" spans="2:4" ht="28.5" customHeight="1">
      <c r="B17" s="1"/>
      <c r="C17" s="4">
        <v>456</v>
      </c>
      <c r="D17" s="5">
        <f t="shared" si="0"/>
        <v>5.1207186973610333E-3</v>
      </c>
    </row>
    <row r="18" spans="2:4" ht="29.25" customHeight="1">
      <c r="B18" s="8"/>
      <c r="C18" s="6"/>
      <c r="D18" s="7"/>
    </row>
    <row r="19" spans="2:4" ht="27.75" customHeight="1">
      <c r="B19" s="12" t="s">
        <v>29</v>
      </c>
      <c r="C19" s="13">
        <f>SUM(C8:C17)</f>
        <v>89050</v>
      </c>
      <c r="D19" s="14">
        <f>C19/$C$19</f>
        <v>1</v>
      </c>
    </row>
    <row r="20" spans="2:4" ht="2.25" customHeight="1">
      <c r="B20" s="42" t="s">
        <v>27</v>
      </c>
      <c r="C20" s="42"/>
      <c r="D20" s="42"/>
    </row>
    <row r="21" spans="2:4" ht="21.75" customHeight="1">
      <c r="B21" s="42"/>
      <c r="C21" s="42"/>
      <c r="D21" s="42"/>
    </row>
    <row r="22" spans="2:4">
      <c r="B22" s="37"/>
      <c r="C22" s="37"/>
      <c r="D22" s="37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  <row r="28" spans="2:4">
      <c r="B28" s="10"/>
      <c r="C28" s="10"/>
      <c r="D28" s="10"/>
    </row>
  </sheetData>
  <mergeCells count="7">
    <mergeCell ref="B22:D22"/>
    <mergeCell ref="A1:E1"/>
    <mergeCell ref="A3:E3"/>
    <mergeCell ref="B4:D4"/>
    <mergeCell ref="A5:E5"/>
    <mergeCell ref="B20:D2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Juntas VVE</vt:lpstr>
      <vt:lpstr>ENTIDAD</vt:lpstr>
      <vt:lpstr>ENTIDAD!Área_de_impresión</vt:lpstr>
      <vt:lpstr>'Juntas VVE'!Área_de_impresión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2022-02-23T19:35:30Z</cp:lastPrinted>
  <dcterms:created xsi:type="dcterms:W3CDTF">2021-09-06T18:07:01Z</dcterms:created>
  <dcterms:modified xsi:type="dcterms:W3CDTF">2022-02-23T19:35:45Z</dcterms:modified>
</cp:coreProperties>
</file>